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Orders issued" sheetId="3" r:id="rId1"/>
    <sheet name="Abstratct" sheetId="4" r:id="rId2"/>
    <sheet name="CMKKY &amp; PMKVY" sheetId="5" r:id="rId3"/>
  </sheets>
  <definedNames>
    <definedName name="_xlnm.Print_Titles" localSheetId="1">Abstratct!$4:$4</definedName>
    <definedName name="_xlnm.Print_Titles" localSheetId="2">'CMKKY &amp; PMKVY'!$4:$4</definedName>
  </definedNames>
  <calcPr calcId="124519"/>
</workbook>
</file>

<file path=xl/calcChain.xml><?xml version="1.0" encoding="utf-8"?>
<calcChain xmlns="http://schemas.openxmlformats.org/spreadsheetml/2006/main">
  <c r="D40" i="5"/>
  <c r="D25"/>
  <c r="D6" l="1"/>
  <c r="D12" s="1"/>
  <c r="D41" s="1"/>
  <c r="D27" i="3"/>
  <c r="D20"/>
  <c r="D26"/>
  <c r="E20"/>
  <c r="D5" i="4" l="1"/>
  <c r="D36" s="1"/>
  <c r="E5"/>
  <c r="E36" s="1"/>
  <c r="D6" i="3" l="1"/>
</calcChain>
</file>

<file path=xl/sharedStrings.xml><?xml version="1.0" encoding="utf-8"?>
<sst xmlns="http://schemas.openxmlformats.org/spreadsheetml/2006/main" count="226" uniqueCount="112">
  <si>
    <t>Sl. No</t>
  </si>
  <si>
    <t>Nudge Foundation</t>
  </si>
  <si>
    <t>Gopalan Academy</t>
  </si>
  <si>
    <t>Total</t>
  </si>
  <si>
    <t>RSETI</t>
  </si>
  <si>
    <t>BGS</t>
  </si>
  <si>
    <t>Industree Fundation</t>
  </si>
  <si>
    <t>KSRTC</t>
  </si>
  <si>
    <t>GTTC</t>
  </si>
  <si>
    <t>Soundarya</t>
  </si>
  <si>
    <t>ATDC</t>
  </si>
  <si>
    <t>Mandamus</t>
  </si>
  <si>
    <t xml:space="preserve">As per abstract </t>
  </si>
  <si>
    <t>District wise</t>
  </si>
  <si>
    <t>Name of the Organisations</t>
  </si>
  <si>
    <t>Orion Edutech Pvt Ltd</t>
  </si>
  <si>
    <t>Wazir Advisors</t>
  </si>
  <si>
    <t>Labour Net</t>
  </si>
  <si>
    <t>Kayaka Computer Education (P) Ltd (PMKVY-2.0)</t>
  </si>
  <si>
    <t>Sri Sri Rural Development Program Trust (PMKVY-2.0)</t>
  </si>
  <si>
    <t>Rooman Technologies (PMKVY-2.0)</t>
  </si>
  <si>
    <t>Dakshya Academy Private Limited (PMKVY-2.0)</t>
  </si>
  <si>
    <t>MESD Maddur (PMKVY-2.0)</t>
  </si>
  <si>
    <t>Recommended by Scrutiny Committee</t>
  </si>
  <si>
    <t>Approved by Empowered Committee</t>
  </si>
  <si>
    <t>The Nudge Foundation</t>
  </si>
  <si>
    <t>Swetha Vidhya Samthe (RGCY)</t>
  </si>
  <si>
    <t>Indus Weld Tech Bengaluru</t>
  </si>
  <si>
    <t>Sri Anjaneya Swamy Educational and Rural Development Society (AERTDS)</t>
  </si>
  <si>
    <t>Industree Foundation</t>
  </si>
  <si>
    <t xml:space="preserve">Animal Husbandry </t>
  </si>
  <si>
    <t>KGTTI</t>
  </si>
  <si>
    <t>CEPET, Mysore</t>
  </si>
  <si>
    <t>PËGfÃE 14 PËUÀÄ¸ÉÃ 2017, ¢£ÁAPÀ: 31-08-2017</t>
  </si>
  <si>
    <t>PËGfÃE 15 PËUÀÄ¸ÉÃ 2017, ¢£ÁAPÀ: 31-08-2017</t>
  </si>
  <si>
    <t>PËGfÃE 30 PËUÀÄ¸ÉÃ 2017, ¢£ÁAPÀ: 11-10-2017</t>
  </si>
  <si>
    <t>PËGfÃE 16 PËUÀÄ¸ÉÃ 2017, ¢£ÁAPÀ: 31-08-2017</t>
  </si>
  <si>
    <t>PËGfÃE 141 PÉÊvÀE 2017, ¢£ÁAPÀ: 07-10-2017</t>
  </si>
  <si>
    <t>PËGfÃE 40 PËUÀÄ¸ÉÃ 2017,  ¢£ÁAPÀ: 15.11.2017</t>
  </si>
  <si>
    <t>PËGfÃE 31 PÉÊvÀE 2017,  ¢£ÁAPÀ: 12-10-2017</t>
  </si>
  <si>
    <t>PËGfÃE 29 PËUÀÄ¸ÉÃ 2017, ¢£ÁAPÀ: 11-10-2017</t>
  </si>
  <si>
    <t>PËGfÃE 13 PËUÀÄ¸ÉÃ 2017, ¢£ÁAPÀ: 30-08-2017</t>
  </si>
  <si>
    <t>PËGfÃE 09 PËUÀÄ¸ÉÃ 2017, ¢£ÁAPÀ: 30-08-2017</t>
  </si>
  <si>
    <t>PËGfÃE 11 PËUÀÄ¥À 2017, ¢£ÁAPÀ: 14-11-2017</t>
  </si>
  <si>
    <t>GO Issued No and Date</t>
  </si>
  <si>
    <t>PËGfÃE 10 PËUÀÄ¸ÉÃ 2017, ¢£ÁAPÀ: 30-08-2017</t>
  </si>
  <si>
    <t>PËGfÃE 159 PÉÊvÀE 2017, ¢£ÁAPÀ: 20-06-2017</t>
  </si>
  <si>
    <t>Organisations Wise  Allotment of Targets under CMKKY-2017-18</t>
  </si>
  <si>
    <t xml:space="preserve">CMKKY-2017-18                                                           Abstact of Allotment of Targets           </t>
  </si>
  <si>
    <t>A .Skill</t>
  </si>
  <si>
    <t xml:space="preserve">                   B.Livelihood </t>
  </si>
  <si>
    <t>Grand Total</t>
  </si>
  <si>
    <t>Transport GO.pdf</t>
  </si>
  <si>
    <t>GTTC GO.pdf</t>
  </si>
  <si>
    <t>Orion GO.pdf</t>
  </si>
  <si>
    <t>Soundharya GO.pdf</t>
  </si>
  <si>
    <t>Wazir Advaisor GO.pdf</t>
  </si>
  <si>
    <t>Gopalan Academy GO.pdf</t>
  </si>
  <si>
    <t>RSETI GO.pdf</t>
  </si>
  <si>
    <t>ATDC GO.pdf</t>
  </si>
  <si>
    <t>Labour Net GO.pdf</t>
  </si>
  <si>
    <t>BGS GO.pdf</t>
  </si>
  <si>
    <t>Mandamus GO.pdf</t>
  </si>
  <si>
    <t>NUDGE GO.pdf</t>
  </si>
  <si>
    <t>GO AH&amp;VS.pdf</t>
  </si>
  <si>
    <t>KGTTI GO.pdf</t>
  </si>
  <si>
    <t>GO Copies</t>
  </si>
  <si>
    <t>PËGfÃE 589 PÉÊvÀE 2017,  ¢£ÁAPÀ:   14.11.2017</t>
  </si>
  <si>
    <t>Industree Foundation.pdf</t>
  </si>
  <si>
    <t>¸ÀPÁðj DzÉÃ±À ¸ÀA: PËGfÃE 56 PËUÀÄ¸ÉÃ 2017, ¨ÉAUÀ¼ÀÆgÀÄ, ¢£ÁAPÀ: 28-12-2017</t>
  </si>
  <si>
    <t>¸ÀPÁðj DzÉÃ±À ¸ÀA: PËGfÃE 57 PËUÀÄ¸ÉÃ 2017, ¨ÉAUÀ¼ÀÆgÀÄ, ¢£ÁAPÀ: 28-12-2017</t>
  </si>
  <si>
    <t>¸ÀPÁðj DzÉÃ±À ¸ÀA: PËGfÃE 58 PËUÀÄ¸ÉÃ 2017, ¨ÉAUÀ¼ÀÆgÀÄ, ¢£ÁAPÀ: 28-12-2017</t>
  </si>
  <si>
    <t>¸ÀPÁðj DzÉÃ±À ¸ÀA: PËGfÃE 54 PËUÀÄ¸ÉÃ 2017, ¨ÉAUÀ¼ÀÆgÀÄ, ¢£ÁAPÀ: 28-12-2017</t>
  </si>
  <si>
    <t>¸ÀPÁðj DzÉÃ±À ¸ÀA: PËGfÃE 53 PËUÀÄ¸ÉÃ 2017, ¨ÉAUÀ¼ÀÆgÀÄ, ¢£ÁAPÀ: 28-12-2017</t>
  </si>
  <si>
    <t xml:space="preserve">¸ÀPÁðj DzÉÃ±À ¸ÀA: PËGfÃE 50 PËUÀÄ¸ÉÃ 2017, ¨ÉAUÀ¼ÀÆgÀÄ, ¢£ÁAPÀ: 28-12-2017 </t>
  </si>
  <si>
    <t>¸ÀPÁðj DzÉÃ±À ¸ÀA: PËGfÃE 52 PËUÀÄ¸ÉÃ 2017, ¨ÉAUÀ¼ÀÆgÀÄ, ¢£ÁAPÀ: 28-12-2017</t>
  </si>
  <si>
    <t>¸ÀPÁðj DzÉÃ±À ¸ÀA: PËGfÃE 51 PËUÀÄ¸ÉÃ 2017, ¨ÉAUÀ¼ÀÆgÀÄ, ¢£ÁAPÀ:28-12-2017</t>
  </si>
  <si>
    <t>Swetha GO.pdf</t>
  </si>
  <si>
    <t>Sri Anjeneya GO.pdf</t>
  </si>
  <si>
    <t>Indus Weld Tech GO.pdf</t>
  </si>
  <si>
    <t>Kayaka Computers GO.pdf</t>
  </si>
  <si>
    <t>Sri Sri Rural GO.pdf</t>
  </si>
  <si>
    <t>Rooman Technology GO.pdf</t>
  </si>
  <si>
    <t>Dakshya Academy GO.pdf</t>
  </si>
  <si>
    <t>MESD Maddur GO.pdf</t>
  </si>
  <si>
    <t>Bapuji Physically Challenged Trust</t>
  </si>
  <si>
    <t>¸ÀPÁðj DzÉÃ±À ¸ÀA: PËGfÃE 61 PËUÀÄ¸ÉÃ 2017, ¨ÉAUÀ¼ÀÆgÀÄ, ¢£ÁAPÀ: 30-12-2017</t>
  </si>
  <si>
    <t>Bapuji GO.pdf</t>
  </si>
  <si>
    <t>JSS Science and Technology</t>
  </si>
  <si>
    <t>¸ÀPÁðj DzÉÃ±À ¸ÀA: PËGfÃE 10 PËUÀÄE 2018, ¨ÉAUÀ¼ÀÆgÀÄ, ¢£ÁAPÀ: 23.01.2018</t>
  </si>
  <si>
    <t>PËGfÃE 05 PËUÀÄ¸ÉÃ 2017, ¨ÉAUÀ¼ÀÆgÀÄ,                       ¢£ÁAPÀ: 27-03-2018</t>
  </si>
  <si>
    <t>JSS Mysore.pdf</t>
  </si>
  <si>
    <t>Rooman Technology  500 GO.pdf</t>
  </si>
  <si>
    <t>Ananaya nagara &amp; Grameena Abhiruddi Vividdodeshgala Sangha</t>
  </si>
  <si>
    <t>PËGfÃE 04 PËUÀÄ¸ÉÃ 2017, ¨ÉAUÀ¼ÀÆgÀÄ, ¢£ÁAPÀ:                   27-03-2018</t>
  </si>
  <si>
    <t>Ananaya GO.pdf</t>
  </si>
  <si>
    <r>
      <t>Meritude Skill Development Pvt.Ltd</t>
    </r>
    <r>
      <rPr>
        <sz val="12"/>
        <color theme="1"/>
        <rFont val="Nudi 04 e"/>
      </rPr>
      <t xml:space="preserve"> </t>
    </r>
  </si>
  <si>
    <t>PËGfÃE 06 PËUÀÄ¸ÉÃ 2018, ¨ÉAUÀ¼ÀÆgÀÄ, ¢£ÁAPÀ: 31-03-2018</t>
  </si>
  <si>
    <t>Meritude GO.pdf</t>
  </si>
  <si>
    <t xml:space="preserve">International Institute of Skill and Excellence </t>
  </si>
  <si>
    <t>PËGfÃE 06 PËUÀÄ¥À 2018, ¨ÉAUÀ¼ÀÆgÀÄ, ¢£ÁAPÀ: 27-03-2018</t>
  </si>
  <si>
    <t>PËGfÃE 08 PËUÀÄ¥À 2018, ¨ÉAUÀ¼ÀÆgÀÄ, ¢£ÁAPÀ: 27-03-2018</t>
  </si>
  <si>
    <t>KSDC</t>
  </si>
  <si>
    <t>IISE GO.pdf</t>
  </si>
  <si>
    <t>KSDC GO.pdf</t>
  </si>
  <si>
    <r>
      <t>Animal Husbandry (</t>
    </r>
    <r>
      <rPr>
        <b/>
        <sz val="14"/>
        <color theme="1"/>
        <rFont val="Calibri"/>
        <family val="2"/>
        <scheme val="minor"/>
      </rPr>
      <t xml:space="preserve">Livelihood) </t>
    </r>
  </si>
  <si>
    <t xml:space="preserve">A. Government Centres </t>
  </si>
  <si>
    <t>B. Private Organisations (CMKKY)</t>
  </si>
  <si>
    <t>B. Private Organisations (PMKVY-2.0)</t>
  </si>
  <si>
    <t>Organisations Wise  Allotment of Targets under CMKKY/PMKVY                         during -2017-18</t>
  </si>
  <si>
    <t>Soundarya (Blacklising process is on)</t>
  </si>
  <si>
    <t>Wazir Advisors (Blacklising process is on)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</si>
</sst>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Nudi 04 e"/>
    </font>
    <font>
      <b/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Nudi 04 e"/>
    </font>
    <font>
      <u/>
      <sz val="11"/>
      <color theme="10"/>
      <name val="Calibri"/>
      <family val="2"/>
    </font>
    <font>
      <sz val="12"/>
      <color theme="1"/>
      <name val="Nudi 04 e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Nudi 04 e"/>
    </font>
    <font>
      <u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/>
    </xf>
    <xf numFmtId="0" fontId="6" fillId="0" borderId="0" xfId="0" applyFo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/>
    </xf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9" fillId="0" borderId="1" xfId="1" applyBorder="1" applyAlignment="1" applyProtection="1">
      <alignment vertical="center" wrapText="1"/>
    </xf>
    <xf numFmtId="0" fontId="0" fillId="0" borderId="0" xfId="0" applyAlignment="1">
      <alignment horizontal="left"/>
    </xf>
    <xf numFmtId="0" fontId="9" fillId="0" borderId="1" xfId="1" applyBorder="1" applyAlignment="1" applyProtection="1">
      <alignment horizontal="left" vertical="center" wrapText="1"/>
    </xf>
    <xf numFmtId="0" fontId="0" fillId="0" borderId="1" xfId="0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/>
    </xf>
    <xf numFmtId="0" fontId="1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justify"/>
    </xf>
    <xf numFmtId="0" fontId="16" fillId="0" borderId="1" xfId="1" applyFont="1" applyBorder="1" applyAlignment="1" applyProtection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ATDC%20GO.pdf" TargetMode="External"/><Relationship Id="rId13" Type="http://schemas.openxmlformats.org/officeDocument/2006/relationships/hyperlink" Target="GO%20AH&amp;VS.pdf" TargetMode="External"/><Relationship Id="rId18" Type="http://schemas.openxmlformats.org/officeDocument/2006/relationships/hyperlink" Target="Indus%20Weld%20Tech%20GO.pdf" TargetMode="External"/><Relationship Id="rId26" Type="http://schemas.openxmlformats.org/officeDocument/2006/relationships/hyperlink" Target="Rooman%20Technology%20%20500%20GO.pdf" TargetMode="External"/><Relationship Id="rId3" Type="http://schemas.openxmlformats.org/officeDocument/2006/relationships/hyperlink" Target="Orion%20GO.pdf" TargetMode="External"/><Relationship Id="rId21" Type="http://schemas.openxmlformats.org/officeDocument/2006/relationships/hyperlink" Target="Rooman%20Technology%20GO.pdf" TargetMode="External"/><Relationship Id="rId7" Type="http://schemas.openxmlformats.org/officeDocument/2006/relationships/hyperlink" Target="RSETI%20GO.pdf" TargetMode="External"/><Relationship Id="rId12" Type="http://schemas.openxmlformats.org/officeDocument/2006/relationships/hyperlink" Target="NUDGE%20GO.pdf" TargetMode="External"/><Relationship Id="rId17" Type="http://schemas.openxmlformats.org/officeDocument/2006/relationships/hyperlink" Target="Sri%20Anjeneya%20GO.pdf" TargetMode="External"/><Relationship Id="rId25" Type="http://schemas.openxmlformats.org/officeDocument/2006/relationships/hyperlink" Target="JSS%20Mysore.pdf" TargetMode="External"/><Relationship Id="rId2" Type="http://schemas.openxmlformats.org/officeDocument/2006/relationships/hyperlink" Target="GTTC%20GO.pdf" TargetMode="External"/><Relationship Id="rId16" Type="http://schemas.openxmlformats.org/officeDocument/2006/relationships/hyperlink" Target="Swetha%20GO.pdf" TargetMode="External"/><Relationship Id="rId20" Type="http://schemas.openxmlformats.org/officeDocument/2006/relationships/hyperlink" Target="Sri%20Sri%20Rural%20GO.pdf" TargetMode="External"/><Relationship Id="rId29" Type="http://schemas.openxmlformats.org/officeDocument/2006/relationships/hyperlink" Target="IISE%20GO.pdf" TargetMode="External"/><Relationship Id="rId1" Type="http://schemas.openxmlformats.org/officeDocument/2006/relationships/hyperlink" Target="Transport%20GO.pdf" TargetMode="External"/><Relationship Id="rId6" Type="http://schemas.openxmlformats.org/officeDocument/2006/relationships/hyperlink" Target="Gopalan%20Academy%20GO.pdf" TargetMode="External"/><Relationship Id="rId11" Type="http://schemas.openxmlformats.org/officeDocument/2006/relationships/hyperlink" Target="Mandamus%20GO.pdf" TargetMode="External"/><Relationship Id="rId24" Type="http://schemas.openxmlformats.org/officeDocument/2006/relationships/hyperlink" Target="Bapuji%20GO.pdf" TargetMode="External"/><Relationship Id="rId5" Type="http://schemas.openxmlformats.org/officeDocument/2006/relationships/hyperlink" Target="Wazir%20Advaisor%20GO.pdf" TargetMode="External"/><Relationship Id="rId15" Type="http://schemas.openxmlformats.org/officeDocument/2006/relationships/hyperlink" Target="Industree%20Foundation.pdf" TargetMode="External"/><Relationship Id="rId23" Type="http://schemas.openxmlformats.org/officeDocument/2006/relationships/hyperlink" Target="MESD%20Maddur%20GO.pdf" TargetMode="External"/><Relationship Id="rId28" Type="http://schemas.openxmlformats.org/officeDocument/2006/relationships/hyperlink" Target="Meritude%20GO.pdf" TargetMode="External"/><Relationship Id="rId10" Type="http://schemas.openxmlformats.org/officeDocument/2006/relationships/hyperlink" Target="BGS%20GO.pdf" TargetMode="External"/><Relationship Id="rId19" Type="http://schemas.openxmlformats.org/officeDocument/2006/relationships/hyperlink" Target="Kayaka%20Computers%20GO.pdf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Soundharya%20GO.pdf" TargetMode="External"/><Relationship Id="rId9" Type="http://schemas.openxmlformats.org/officeDocument/2006/relationships/hyperlink" Target="Labour%20Net%20GO.pdf" TargetMode="External"/><Relationship Id="rId14" Type="http://schemas.openxmlformats.org/officeDocument/2006/relationships/hyperlink" Target="KGTTI%20GO.pdf" TargetMode="External"/><Relationship Id="rId22" Type="http://schemas.openxmlformats.org/officeDocument/2006/relationships/hyperlink" Target="Dakshya%20Academy%20GO.pdf" TargetMode="External"/><Relationship Id="rId27" Type="http://schemas.openxmlformats.org/officeDocument/2006/relationships/hyperlink" Target="Ananaya%20GO.pdf" TargetMode="External"/><Relationship Id="rId30" Type="http://schemas.openxmlformats.org/officeDocument/2006/relationships/hyperlink" Target="KSDC%20GO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Wazir%20Advaisor%20GO.pdf" TargetMode="External"/><Relationship Id="rId13" Type="http://schemas.openxmlformats.org/officeDocument/2006/relationships/hyperlink" Target="Industree%20Foundation.pdf" TargetMode="External"/><Relationship Id="rId18" Type="http://schemas.openxmlformats.org/officeDocument/2006/relationships/hyperlink" Target="Sri%20Sri%20Rural%20GO.pdf" TargetMode="External"/><Relationship Id="rId26" Type="http://schemas.openxmlformats.org/officeDocument/2006/relationships/hyperlink" Target="Meritude%20GO.pdf" TargetMode="External"/><Relationship Id="rId3" Type="http://schemas.openxmlformats.org/officeDocument/2006/relationships/hyperlink" Target="Orion%20GO.pdf" TargetMode="External"/><Relationship Id="rId21" Type="http://schemas.openxmlformats.org/officeDocument/2006/relationships/hyperlink" Target="MESD%20Maddur%20GO.pdf" TargetMode="External"/><Relationship Id="rId7" Type="http://schemas.openxmlformats.org/officeDocument/2006/relationships/hyperlink" Target="Labour%20Net%20GO.pdf" TargetMode="External"/><Relationship Id="rId12" Type="http://schemas.openxmlformats.org/officeDocument/2006/relationships/hyperlink" Target="KGTTI%20GO.pdf" TargetMode="External"/><Relationship Id="rId17" Type="http://schemas.openxmlformats.org/officeDocument/2006/relationships/hyperlink" Target="Kayaka%20Computers%20GO.pdf" TargetMode="External"/><Relationship Id="rId25" Type="http://schemas.openxmlformats.org/officeDocument/2006/relationships/hyperlink" Target="Ananaya%20GO.pdf" TargetMode="External"/><Relationship Id="rId2" Type="http://schemas.openxmlformats.org/officeDocument/2006/relationships/hyperlink" Target="GTTC%20GO.pdf" TargetMode="External"/><Relationship Id="rId16" Type="http://schemas.openxmlformats.org/officeDocument/2006/relationships/hyperlink" Target="Indus%20Weld%20Tech%20GO.pdf" TargetMode="External"/><Relationship Id="rId20" Type="http://schemas.openxmlformats.org/officeDocument/2006/relationships/hyperlink" Target="Dakshya%20Academy%20GO.pdf" TargetMode="External"/><Relationship Id="rId29" Type="http://schemas.openxmlformats.org/officeDocument/2006/relationships/printerSettings" Target="../printerSettings/printerSettings3.bin"/><Relationship Id="rId1" Type="http://schemas.openxmlformats.org/officeDocument/2006/relationships/hyperlink" Target="Transport%20GO.pdf" TargetMode="External"/><Relationship Id="rId6" Type="http://schemas.openxmlformats.org/officeDocument/2006/relationships/hyperlink" Target="ATDC%20GO.pdf" TargetMode="External"/><Relationship Id="rId11" Type="http://schemas.openxmlformats.org/officeDocument/2006/relationships/hyperlink" Target="GO%20AH&amp;VS.pdf" TargetMode="External"/><Relationship Id="rId24" Type="http://schemas.openxmlformats.org/officeDocument/2006/relationships/hyperlink" Target="Rooman%20Technology%20%20500%20GO.pdf" TargetMode="External"/><Relationship Id="rId5" Type="http://schemas.openxmlformats.org/officeDocument/2006/relationships/hyperlink" Target="RSETI%20GO.pdf" TargetMode="External"/><Relationship Id="rId15" Type="http://schemas.openxmlformats.org/officeDocument/2006/relationships/hyperlink" Target="Sri%20Anjeneya%20GO.pdf" TargetMode="External"/><Relationship Id="rId23" Type="http://schemas.openxmlformats.org/officeDocument/2006/relationships/hyperlink" Target="JSS%20Mysore.pdf" TargetMode="External"/><Relationship Id="rId28" Type="http://schemas.openxmlformats.org/officeDocument/2006/relationships/hyperlink" Target="KSDC%20GO.pdf" TargetMode="External"/><Relationship Id="rId10" Type="http://schemas.openxmlformats.org/officeDocument/2006/relationships/hyperlink" Target="NUDGE%20GO.pdf" TargetMode="External"/><Relationship Id="rId19" Type="http://schemas.openxmlformats.org/officeDocument/2006/relationships/hyperlink" Target="Rooman%20Technology%20GO.pdf" TargetMode="External"/><Relationship Id="rId4" Type="http://schemas.openxmlformats.org/officeDocument/2006/relationships/hyperlink" Target="Soundharya%20GO.pdf" TargetMode="External"/><Relationship Id="rId9" Type="http://schemas.openxmlformats.org/officeDocument/2006/relationships/hyperlink" Target="Mandamus%20GO.pdf" TargetMode="External"/><Relationship Id="rId14" Type="http://schemas.openxmlformats.org/officeDocument/2006/relationships/hyperlink" Target="Swetha%20GO.pdf" TargetMode="External"/><Relationship Id="rId22" Type="http://schemas.openxmlformats.org/officeDocument/2006/relationships/hyperlink" Target="Bapuji%20GO.pdf" TargetMode="External"/><Relationship Id="rId27" Type="http://schemas.openxmlformats.org/officeDocument/2006/relationships/hyperlink" Target="IISE%20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E27"/>
  <sheetViews>
    <sheetView topLeftCell="A7" workbookViewId="0">
      <selection activeCell="D16" sqref="D16"/>
    </sheetView>
  </sheetViews>
  <sheetFormatPr defaultRowHeight="15"/>
  <cols>
    <col min="1" max="1" width="2.140625" customWidth="1"/>
    <col min="3" max="3" width="36.28515625" customWidth="1"/>
    <col min="4" max="4" width="22" customWidth="1"/>
    <col min="5" max="5" width="21.42578125" hidden="1" customWidth="1"/>
  </cols>
  <sheetData>
    <row r="3" spans="2:5" ht="51" customHeight="1">
      <c r="B3" s="31" t="s">
        <v>48</v>
      </c>
      <c r="C3" s="31"/>
      <c r="D3" s="31"/>
      <c r="E3" s="31"/>
    </row>
    <row r="4" spans="2:5" ht="23.25">
      <c r="B4" s="2"/>
      <c r="C4" s="9" t="s">
        <v>49</v>
      </c>
      <c r="D4" s="2"/>
      <c r="E4" s="2"/>
    </row>
    <row r="5" spans="2:5" ht="18.75">
      <c r="B5" s="3" t="s">
        <v>0</v>
      </c>
      <c r="C5" s="3" t="s">
        <v>14</v>
      </c>
      <c r="D5" s="3" t="s">
        <v>12</v>
      </c>
      <c r="E5" s="3" t="s">
        <v>13</v>
      </c>
    </row>
    <row r="6" spans="2:5" ht="18.75">
      <c r="B6" s="4">
        <v>1</v>
      </c>
      <c r="C6" s="5" t="s">
        <v>7</v>
      </c>
      <c r="D6" s="4">
        <f>8060+5400</f>
        <v>13460</v>
      </c>
      <c r="E6" s="4">
        <v>13460</v>
      </c>
    </row>
    <row r="7" spans="2:5" ht="18.75">
      <c r="B7" s="4">
        <v>2</v>
      </c>
      <c r="C7" s="5" t="s">
        <v>8</v>
      </c>
      <c r="D7" s="4">
        <v>4700</v>
      </c>
      <c r="E7" s="4">
        <v>4700</v>
      </c>
    </row>
    <row r="8" spans="2:5" ht="18.75">
      <c r="B8" s="4">
        <v>3</v>
      </c>
      <c r="C8" s="5" t="s">
        <v>15</v>
      </c>
      <c r="D8" s="4">
        <v>1500</v>
      </c>
      <c r="E8" s="4">
        <v>1500</v>
      </c>
    </row>
    <row r="9" spans="2:5" ht="18.75">
      <c r="B9" s="4">
        <v>4</v>
      </c>
      <c r="C9" s="5" t="s">
        <v>9</v>
      </c>
      <c r="D9" s="4">
        <v>3325</v>
      </c>
      <c r="E9" s="4">
        <v>3325</v>
      </c>
    </row>
    <row r="10" spans="2:5" ht="18.75">
      <c r="B10" s="4">
        <v>5</v>
      </c>
      <c r="C10" s="5" t="s">
        <v>16</v>
      </c>
      <c r="D10" s="4">
        <v>3240</v>
      </c>
      <c r="E10" s="4">
        <v>3240</v>
      </c>
    </row>
    <row r="11" spans="2:5" ht="18.75">
      <c r="B11" s="4">
        <v>6</v>
      </c>
      <c r="C11" s="5" t="s">
        <v>2</v>
      </c>
      <c r="D11" s="4">
        <v>5475</v>
      </c>
      <c r="E11" s="4">
        <v>5475</v>
      </c>
    </row>
    <row r="12" spans="2:5" ht="18.75">
      <c r="B12" s="4">
        <v>7</v>
      </c>
      <c r="C12" s="5" t="s">
        <v>4</v>
      </c>
      <c r="D12" s="4">
        <v>21765</v>
      </c>
      <c r="E12" s="4">
        <v>21135</v>
      </c>
    </row>
    <row r="13" spans="2:5" ht="18.75">
      <c r="B13" s="4">
        <v>8</v>
      </c>
      <c r="C13" s="5" t="s">
        <v>31</v>
      </c>
      <c r="D13" s="4">
        <v>5700</v>
      </c>
      <c r="E13" s="4">
        <v>5700</v>
      </c>
    </row>
    <row r="14" spans="2:5" ht="18.75">
      <c r="B14" s="4">
        <v>9</v>
      </c>
      <c r="C14" s="5" t="s">
        <v>10</v>
      </c>
      <c r="D14" s="4">
        <v>6300</v>
      </c>
      <c r="E14" s="4">
        <v>6300</v>
      </c>
    </row>
    <row r="15" spans="2:5" ht="18.75">
      <c r="B15" s="4">
        <v>10</v>
      </c>
      <c r="C15" s="5" t="s">
        <v>17</v>
      </c>
      <c r="D15" s="4">
        <v>4620</v>
      </c>
      <c r="E15" s="4">
        <v>4620</v>
      </c>
    </row>
    <row r="16" spans="2:5" ht="18.75">
      <c r="B16" s="4">
        <v>11</v>
      </c>
      <c r="C16" s="5" t="s">
        <v>5</v>
      </c>
      <c r="D16" s="4">
        <v>4020</v>
      </c>
      <c r="E16" s="4">
        <v>4020</v>
      </c>
    </row>
    <row r="17" spans="2:5" ht="18.75">
      <c r="B17" s="4">
        <v>12</v>
      </c>
      <c r="C17" s="5" t="s">
        <v>32</v>
      </c>
      <c r="D17" s="4">
        <v>300</v>
      </c>
      <c r="E17" s="4">
        <v>300</v>
      </c>
    </row>
    <row r="18" spans="2:5" ht="24.75" customHeight="1">
      <c r="B18" s="4">
        <v>13</v>
      </c>
      <c r="C18" s="5" t="s">
        <v>1</v>
      </c>
      <c r="D18" s="4">
        <v>5650</v>
      </c>
      <c r="E18" s="4">
        <v>5650</v>
      </c>
    </row>
    <row r="19" spans="2:5" ht="24.75" customHeight="1">
      <c r="B19" s="15">
        <v>14</v>
      </c>
      <c r="C19" s="16" t="s">
        <v>11</v>
      </c>
      <c r="D19" s="4">
        <v>780</v>
      </c>
      <c r="E19" s="4"/>
    </row>
    <row r="20" spans="2:5" ht="26.25" customHeight="1">
      <c r="B20" s="29" t="s">
        <v>3</v>
      </c>
      <c r="C20" s="30"/>
      <c r="D20" s="3">
        <f>SUM(D6:D19)</f>
        <v>80835</v>
      </c>
      <c r="E20" s="3">
        <f>SUM(E6:E18)</f>
        <v>79425</v>
      </c>
    </row>
    <row r="21" spans="2:5" ht="18.75">
      <c r="D21" s="6"/>
    </row>
    <row r="22" spans="2:5" ht="21">
      <c r="B22" s="32" t="s">
        <v>50</v>
      </c>
      <c r="C22" s="32"/>
      <c r="D22" s="32"/>
    </row>
    <row r="24" spans="2:5" ht="27" customHeight="1">
      <c r="B24" s="4">
        <v>1</v>
      </c>
      <c r="C24" s="5" t="s">
        <v>6</v>
      </c>
      <c r="D24" s="4">
        <v>1000</v>
      </c>
    </row>
    <row r="25" spans="2:5" ht="18.75">
      <c r="B25" s="4">
        <v>2</v>
      </c>
      <c r="C25" s="5" t="s">
        <v>30</v>
      </c>
      <c r="D25" s="4">
        <v>21717</v>
      </c>
    </row>
    <row r="26" spans="2:5" ht="18.75">
      <c r="B26" s="5"/>
      <c r="C26" s="5"/>
      <c r="D26" s="3">
        <f>SUM(D24:D25)</f>
        <v>22717</v>
      </c>
    </row>
    <row r="27" spans="2:5" ht="21">
      <c r="B27" s="1"/>
      <c r="C27" s="13" t="s">
        <v>51</v>
      </c>
      <c r="D27" s="14">
        <f>D20+D26</f>
        <v>103552</v>
      </c>
    </row>
  </sheetData>
  <mergeCells count="3">
    <mergeCell ref="B20:C20"/>
    <mergeCell ref="B3:E3"/>
    <mergeCell ref="B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J38"/>
  <sheetViews>
    <sheetView tabSelected="1" topLeftCell="A31" workbookViewId="0">
      <selection activeCell="F33" sqref="F33"/>
    </sheetView>
  </sheetViews>
  <sheetFormatPr defaultRowHeight="15"/>
  <cols>
    <col min="1" max="1" width="2.140625" customWidth="1"/>
    <col min="2" max="2" width="6.140625" customWidth="1"/>
    <col min="3" max="3" width="19.5703125" customWidth="1"/>
    <col min="4" max="4" width="16" customWidth="1"/>
    <col min="5" max="5" width="17.140625" customWidth="1"/>
    <col min="6" max="6" width="32.28515625" customWidth="1"/>
    <col min="7" max="7" width="18" customWidth="1"/>
  </cols>
  <sheetData>
    <row r="2" spans="2:7" ht="34.5" customHeight="1">
      <c r="B2" s="31" t="s">
        <v>47</v>
      </c>
      <c r="C2" s="31"/>
      <c r="D2" s="31"/>
      <c r="E2" s="31"/>
      <c r="F2" s="31"/>
      <c r="G2" s="31"/>
    </row>
    <row r="3" spans="2:7" ht="18.75">
      <c r="B3" s="2"/>
      <c r="C3" s="2"/>
      <c r="D3" s="2"/>
      <c r="E3" s="2"/>
    </row>
    <row r="4" spans="2:7" ht="75">
      <c r="B4" s="3" t="s">
        <v>0</v>
      </c>
      <c r="C4" s="3" t="s">
        <v>14</v>
      </c>
      <c r="D4" s="3" t="s">
        <v>23</v>
      </c>
      <c r="E4" s="3" t="s">
        <v>24</v>
      </c>
      <c r="F4" s="7" t="s">
        <v>44</v>
      </c>
      <c r="G4" s="7" t="s">
        <v>66</v>
      </c>
    </row>
    <row r="5" spans="2:7" ht="43.5">
      <c r="B5" s="4">
        <v>1</v>
      </c>
      <c r="C5" s="5" t="s">
        <v>7</v>
      </c>
      <c r="D5" s="4">
        <f>8060+5400</f>
        <v>13460</v>
      </c>
      <c r="E5" s="4">
        <f>8060+5400</f>
        <v>13460</v>
      </c>
      <c r="F5" s="8" t="s">
        <v>33</v>
      </c>
      <c r="G5" s="17" t="s">
        <v>52</v>
      </c>
    </row>
    <row r="6" spans="2:7" ht="43.5">
      <c r="B6" s="4">
        <v>2</v>
      </c>
      <c r="C6" s="5" t="s">
        <v>8</v>
      </c>
      <c r="D6" s="4">
        <v>4700</v>
      </c>
      <c r="E6" s="4">
        <v>4700</v>
      </c>
      <c r="F6" s="8" t="s">
        <v>34</v>
      </c>
      <c r="G6" s="17" t="s">
        <v>53</v>
      </c>
    </row>
    <row r="7" spans="2:7" ht="43.5">
      <c r="B7" s="4">
        <v>3</v>
      </c>
      <c r="C7" s="5" t="s">
        <v>15</v>
      </c>
      <c r="D7" s="4">
        <v>1500</v>
      </c>
      <c r="E7" s="4">
        <v>1500</v>
      </c>
      <c r="F7" s="8" t="s">
        <v>42</v>
      </c>
      <c r="G7" s="17" t="s">
        <v>54</v>
      </c>
    </row>
    <row r="8" spans="2:7" ht="43.5">
      <c r="B8" s="4">
        <v>4</v>
      </c>
      <c r="C8" s="5" t="s">
        <v>9</v>
      </c>
      <c r="D8" s="4">
        <v>3325</v>
      </c>
      <c r="E8" s="4">
        <v>3325</v>
      </c>
      <c r="F8" s="8" t="s">
        <v>42</v>
      </c>
      <c r="G8" s="17" t="s">
        <v>55</v>
      </c>
    </row>
    <row r="9" spans="2:7" ht="47.25" customHeight="1">
      <c r="B9" s="4">
        <v>5</v>
      </c>
      <c r="C9" s="5" t="s">
        <v>16</v>
      </c>
      <c r="D9" s="4">
        <v>3240</v>
      </c>
      <c r="E9" s="4">
        <v>3240</v>
      </c>
      <c r="F9" s="8" t="s">
        <v>45</v>
      </c>
      <c r="G9" s="17" t="s">
        <v>56</v>
      </c>
    </row>
    <row r="10" spans="2:7" ht="43.5">
      <c r="B10" s="4">
        <v>6</v>
      </c>
      <c r="C10" s="5" t="s">
        <v>2</v>
      </c>
      <c r="D10" s="4">
        <v>5475</v>
      </c>
      <c r="E10" s="4">
        <v>5475</v>
      </c>
      <c r="F10" s="8" t="s">
        <v>41</v>
      </c>
      <c r="G10" s="17" t="s">
        <v>57</v>
      </c>
    </row>
    <row r="11" spans="2:7" ht="43.5">
      <c r="B11" s="4">
        <v>7</v>
      </c>
      <c r="C11" s="5" t="s">
        <v>4</v>
      </c>
      <c r="D11" s="4">
        <v>21765</v>
      </c>
      <c r="E11" s="4">
        <v>21765</v>
      </c>
      <c r="F11" s="8" t="s">
        <v>36</v>
      </c>
      <c r="G11" s="17" t="s">
        <v>58</v>
      </c>
    </row>
    <row r="12" spans="2:7" ht="43.5">
      <c r="B12" s="4">
        <v>8</v>
      </c>
      <c r="C12" s="10" t="s">
        <v>10</v>
      </c>
      <c r="D12" s="11">
        <v>6300</v>
      </c>
      <c r="E12" s="11">
        <v>6300</v>
      </c>
      <c r="F12" s="12" t="s">
        <v>40</v>
      </c>
      <c r="G12" s="17" t="s">
        <v>59</v>
      </c>
    </row>
    <row r="13" spans="2:7" ht="43.5">
      <c r="B13" s="4">
        <v>9</v>
      </c>
      <c r="C13" s="10" t="s">
        <v>17</v>
      </c>
      <c r="D13" s="11">
        <v>4620</v>
      </c>
      <c r="E13" s="11">
        <v>4620</v>
      </c>
      <c r="F13" s="12" t="s">
        <v>35</v>
      </c>
      <c r="G13" s="17" t="s">
        <v>60</v>
      </c>
    </row>
    <row r="14" spans="2:7" ht="43.5">
      <c r="B14" s="4">
        <v>10</v>
      </c>
      <c r="C14" s="5" t="s">
        <v>5</v>
      </c>
      <c r="D14" s="4">
        <v>4020</v>
      </c>
      <c r="E14" s="4">
        <v>4020</v>
      </c>
      <c r="F14" s="8" t="s">
        <v>39</v>
      </c>
      <c r="G14" s="17" t="s">
        <v>61</v>
      </c>
    </row>
    <row r="15" spans="2:7" ht="43.5">
      <c r="B15" s="4">
        <v>11</v>
      </c>
      <c r="C15" s="5" t="s">
        <v>11</v>
      </c>
      <c r="D15" s="4">
        <v>780</v>
      </c>
      <c r="E15" s="4">
        <v>780</v>
      </c>
      <c r="F15" s="8" t="s">
        <v>43</v>
      </c>
      <c r="G15" s="17" t="s">
        <v>62</v>
      </c>
    </row>
    <row r="16" spans="2:7" ht="43.5">
      <c r="B16" s="4">
        <v>12</v>
      </c>
      <c r="C16" s="5" t="s">
        <v>25</v>
      </c>
      <c r="D16" s="4">
        <v>5650</v>
      </c>
      <c r="E16" s="4">
        <v>5650</v>
      </c>
      <c r="F16" s="8" t="s">
        <v>37</v>
      </c>
      <c r="G16" s="17" t="s">
        <v>63</v>
      </c>
    </row>
    <row r="17" spans="2:10" ht="43.5">
      <c r="B17" s="4">
        <v>13</v>
      </c>
      <c r="C17" s="5" t="s">
        <v>29</v>
      </c>
      <c r="D17" s="4">
        <v>1000</v>
      </c>
      <c r="E17" s="4">
        <v>1000</v>
      </c>
      <c r="F17" s="8" t="s">
        <v>46</v>
      </c>
      <c r="G17" s="19" t="s">
        <v>68</v>
      </c>
    </row>
    <row r="18" spans="2:10" ht="43.5">
      <c r="B18" s="4">
        <v>14</v>
      </c>
      <c r="C18" s="5" t="s">
        <v>30</v>
      </c>
      <c r="D18" s="4">
        <v>19974</v>
      </c>
      <c r="E18" s="4">
        <v>19974</v>
      </c>
      <c r="F18" s="8" t="s">
        <v>38</v>
      </c>
      <c r="G18" s="17" t="s">
        <v>64</v>
      </c>
      <c r="J18" s="18"/>
    </row>
    <row r="19" spans="2:10" ht="43.5">
      <c r="B19" s="4">
        <v>15</v>
      </c>
      <c r="C19" s="5" t="s">
        <v>31</v>
      </c>
      <c r="D19" s="4">
        <v>5700</v>
      </c>
      <c r="E19" s="4">
        <v>5700</v>
      </c>
      <c r="F19" s="8" t="s">
        <v>67</v>
      </c>
      <c r="G19" s="17" t="s">
        <v>65</v>
      </c>
    </row>
    <row r="20" spans="2:10" ht="48.75" customHeight="1">
      <c r="B20" s="4">
        <v>16</v>
      </c>
      <c r="C20" s="10" t="s">
        <v>26</v>
      </c>
      <c r="D20" s="11">
        <v>1500</v>
      </c>
      <c r="E20" s="11">
        <v>1500</v>
      </c>
      <c r="F20" s="8" t="s">
        <v>69</v>
      </c>
      <c r="G20" s="17" t="s">
        <v>77</v>
      </c>
    </row>
    <row r="21" spans="2:10" ht="74.25" customHeight="1">
      <c r="B21" s="4">
        <v>17</v>
      </c>
      <c r="C21" s="10" t="s">
        <v>28</v>
      </c>
      <c r="D21" s="11">
        <v>1500</v>
      </c>
      <c r="E21" s="11">
        <v>1500</v>
      </c>
      <c r="F21" s="8" t="s">
        <v>70</v>
      </c>
      <c r="G21" s="17" t="s">
        <v>78</v>
      </c>
    </row>
    <row r="22" spans="2:10" ht="65.25">
      <c r="B22" s="4">
        <v>19</v>
      </c>
      <c r="C22" s="10" t="s">
        <v>27</v>
      </c>
      <c r="D22" s="11">
        <v>1560</v>
      </c>
      <c r="E22" s="11">
        <v>1560</v>
      </c>
      <c r="F22" s="8" t="s">
        <v>71</v>
      </c>
      <c r="G22" s="17" t="s">
        <v>79</v>
      </c>
    </row>
    <row r="23" spans="2:10" ht="59.25" customHeight="1">
      <c r="B23" s="4">
        <v>20</v>
      </c>
      <c r="C23" s="10" t="s">
        <v>18</v>
      </c>
      <c r="D23" s="11">
        <v>480</v>
      </c>
      <c r="E23" s="11">
        <v>480</v>
      </c>
      <c r="F23" s="8" t="s">
        <v>72</v>
      </c>
      <c r="G23" s="17" t="s">
        <v>80</v>
      </c>
    </row>
    <row r="24" spans="2:10" ht="75">
      <c r="B24" s="4">
        <v>21</v>
      </c>
      <c r="C24" s="10" t="s">
        <v>19</v>
      </c>
      <c r="D24" s="11">
        <v>180</v>
      </c>
      <c r="E24" s="11">
        <v>180</v>
      </c>
      <c r="F24" s="8" t="s">
        <v>73</v>
      </c>
      <c r="G24" s="17" t="s">
        <v>81</v>
      </c>
    </row>
    <row r="25" spans="2:10" ht="65.25">
      <c r="B25" s="4">
        <v>22</v>
      </c>
      <c r="C25" s="10" t="s">
        <v>20</v>
      </c>
      <c r="D25" s="11">
        <v>1620</v>
      </c>
      <c r="E25" s="11">
        <v>1620</v>
      </c>
      <c r="F25" s="8" t="s">
        <v>74</v>
      </c>
      <c r="G25" s="17" t="s">
        <v>82</v>
      </c>
    </row>
    <row r="26" spans="2:10" ht="78" customHeight="1">
      <c r="B26" s="4">
        <v>23</v>
      </c>
      <c r="C26" s="10" t="s">
        <v>21</v>
      </c>
      <c r="D26" s="11">
        <v>2670</v>
      </c>
      <c r="E26" s="11">
        <v>2670</v>
      </c>
      <c r="F26" s="8" t="s">
        <v>75</v>
      </c>
      <c r="G26" s="17" t="s">
        <v>83</v>
      </c>
    </row>
    <row r="27" spans="2:10" ht="65.25">
      <c r="B27" s="4">
        <v>24</v>
      </c>
      <c r="C27" s="10" t="s">
        <v>22</v>
      </c>
      <c r="D27" s="11">
        <v>2160</v>
      </c>
      <c r="E27" s="11">
        <v>2160</v>
      </c>
      <c r="F27" s="8" t="s">
        <v>76</v>
      </c>
      <c r="G27" s="17" t="s">
        <v>84</v>
      </c>
    </row>
    <row r="28" spans="2:10" ht="81.75" customHeight="1">
      <c r="B28" s="4">
        <v>25</v>
      </c>
      <c r="C28" s="10" t="s">
        <v>85</v>
      </c>
      <c r="D28" s="11">
        <v>1440</v>
      </c>
      <c r="E28" s="11">
        <v>1440</v>
      </c>
      <c r="F28" s="8" t="s">
        <v>86</v>
      </c>
      <c r="G28" s="17" t="s">
        <v>87</v>
      </c>
    </row>
    <row r="29" spans="2:10" ht="65.25">
      <c r="B29" s="4">
        <v>26</v>
      </c>
      <c r="C29" s="21" t="s">
        <v>88</v>
      </c>
      <c r="D29" s="11">
        <v>4680</v>
      </c>
      <c r="E29" s="11">
        <v>4680</v>
      </c>
      <c r="F29" s="22" t="s">
        <v>89</v>
      </c>
      <c r="G29" s="17" t="s">
        <v>91</v>
      </c>
    </row>
    <row r="30" spans="2:10" ht="65.25">
      <c r="B30" s="4">
        <v>27</v>
      </c>
      <c r="C30" s="10" t="s">
        <v>20</v>
      </c>
      <c r="D30" s="11">
        <v>500</v>
      </c>
      <c r="E30" s="11">
        <v>500</v>
      </c>
      <c r="F30" s="22" t="s">
        <v>90</v>
      </c>
      <c r="G30" s="17" t="s">
        <v>92</v>
      </c>
    </row>
    <row r="31" spans="2:10" ht="93.75">
      <c r="B31" s="4">
        <v>28</v>
      </c>
      <c r="C31" s="10" t="s">
        <v>93</v>
      </c>
      <c r="D31" s="11">
        <v>680</v>
      </c>
      <c r="E31" s="11">
        <v>680</v>
      </c>
      <c r="F31" s="22" t="s">
        <v>94</v>
      </c>
      <c r="G31" s="17" t="s">
        <v>95</v>
      </c>
    </row>
    <row r="32" spans="2:10" ht="65.25">
      <c r="B32" s="4">
        <v>29</v>
      </c>
      <c r="C32" s="10" t="s">
        <v>96</v>
      </c>
      <c r="D32" s="11">
        <v>200</v>
      </c>
      <c r="E32" s="11">
        <v>200</v>
      </c>
      <c r="F32" s="22" t="s">
        <v>97</v>
      </c>
      <c r="G32" s="17" t="s">
        <v>98</v>
      </c>
    </row>
    <row r="33" spans="2:7" ht="65.25">
      <c r="B33" s="4">
        <v>30</v>
      </c>
      <c r="C33" s="10" t="s">
        <v>99</v>
      </c>
      <c r="D33" s="11">
        <v>11010</v>
      </c>
      <c r="E33" s="11">
        <v>11010</v>
      </c>
      <c r="F33" s="22" t="s">
        <v>100</v>
      </c>
      <c r="G33" s="17" t="s">
        <v>103</v>
      </c>
    </row>
    <row r="34" spans="2:7" ht="65.25">
      <c r="B34" s="4">
        <v>31</v>
      </c>
      <c r="C34" s="10" t="s">
        <v>102</v>
      </c>
      <c r="D34" s="11">
        <v>13000</v>
      </c>
      <c r="E34" s="11">
        <v>13000</v>
      </c>
      <c r="F34" s="22" t="s">
        <v>101</v>
      </c>
      <c r="G34" s="17" t="s">
        <v>104</v>
      </c>
    </row>
    <row r="35" spans="2:7" ht="21.75">
      <c r="B35" s="4"/>
      <c r="C35" s="10"/>
      <c r="D35" s="11"/>
      <c r="E35" s="11"/>
      <c r="F35" s="22"/>
      <c r="G35" s="17"/>
    </row>
    <row r="36" spans="2:7" ht="26.25" customHeight="1">
      <c r="B36" s="29" t="s">
        <v>3</v>
      </c>
      <c r="C36" s="30"/>
      <c r="D36" s="3">
        <f>SUM(D5:D33)</f>
        <v>131689</v>
      </c>
      <c r="E36" s="3">
        <f>SUM(E5:E34)</f>
        <v>144689</v>
      </c>
      <c r="F36" s="8"/>
      <c r="G36" s="20"/>
    </row>
    <row r="38" spans="2:7" ht="18.75">
      <c r="D38" s="6"/>
    </row>
  </sheetData>
  <mergeCells count="2">
    <mergeCell ref="B36:C36"/>
    <mergeCell ref="B2:G2"/>
  </mergeCells>
  <hyperlinks>
    <hyperlink ref="G5" r:id="rId1"/>
    <hyperlink ref="G6" r:id="rId2"/>
    <hyperlink ref="G7" r:id="rId3"/>
    <hyperlink ref="G8" r:id="rId4"/>
    <hyperlink ref="G9" r:id="rId5"/>
    <hyperlink ref="G10" r:id="rId6"/>
    <hyperlink ref="G11" r:id="rId7"/>
    <hyperlink ref="G12" r:id="rId8"/>
    <hyperlink ref="G13" r:id="rId9"/>
    <hyperlink ref="G14" r:id="rId10"/>
    <hyperlink ref="G15" r:id="rId11"/>
    <hyperlink ref="G16" r:id="rId12"/>
    <hyperlink ref="G18" r:id="rId13"/>
    <hyperlink ref="G19" r:id="rId14"/>
    <hyperlink ref="G17" r:id="rId15"/>
    <hyperlink ref="G20" r:id="rId16"/>
    <hyperlink ref="G21" r:id="rId17"/>
    <hyperlink ref="G22" r:id="rId18"/>
    <hyperlink ref="G23" r:id="rId19"/>
    <hyperlink ref="G24" r:id="rId20"/>
    <hyperlink ref="G25" r:id="rId21"/>
    <hyperlink ref="G26" r:id="rId22"/>
    <hyperlink ref="G27" r:id="rId23"/>
    <hyperlink ref="G28" r:id="rId24"/>
    <hyperlink ref="G29" r:id="rId25"/>
    <hyperlink ref="G30" r:id="rId26"/>
    <hyperlink ref="G31" r:id="rId27"/>
    <hyperlink ref="G32" r:id="rId28"/>
    <hyperlink ref="G33" r:id="rId29"/>
    <hyperlink ref="G34" r:id="rId30"/>
  </hyperlinks>
  <pageMargins left="0.19685039370078741" right="0.15748031496062992" top="0.74803149606299213" bottom="0.74803149606299213" header="0.31496062992125984" footer="0.31496062992125984"/>
  <pageSetup paperSize="9" scale="90" orientation="portrait" r:id="rId31"/>
</worksheet>
</file>

<file path=xl/worksheets/sheet3.xml><?xml version="1.0" encoding="utf-8"?>
<worksheet xmlns="http://schemas.openxmlformats.org/spreadsheetml/2006/main" xmlns:r="http://schemas.openxmlformats.org/officeDocument/2006/relationships">
  <dimension ref="B2:F41"/>
  <sheetViews>
    <sheetView topLeftCell="A34" workbookViewId="0">
      <selection activeCell="M50" sqref="M50"/>
    </sheetView>
  </sheetViews>
  <sheetFormatPr defaultRowHeight="15"/>
  <cols>
    <col min="1" max="1" width="2.140625" customWidth="1"/>
    <col min="2" max="2" width="6.140625" customWidth="1"/>
    <col min="3" max="3" width="33.28515625" customWidth="1"/>
    <col min="4" max="4" width="17.140625" customWidth="1"/>
    <col min="5" max="5" width="32.28515625" customWidth="1"/>
    <col min="6" max="6" width="18" customWidth="1"/>
  </cols>
  <sheetData>
    <row r="2" spans="2:6" ht="54.75" customHeight="1">
      <c r="B2" s="31" t="s">
        <v>109</v>
      </c>
      <c r="C2" s="31"/>
      <c r="D2" s="31"/>
      <c r="E2" s="31"/>
      <c r="F2" s="31"/>
    </row>
    <row r="3" spans="2:6" ht="18.75">
      <c r="B3" s="2"/>
      <c r="C3" s="2"/>
      <c r="D3" s="2"/>
    </row>
    <row r="4" spans="2:6" ht="56.25">
      <c r="B4" s="3" t="s">
        <v>0</v>
      </c>
      <c r="C4" s="3" t="s">
        <v>14</v>
      </c>
      <c r="D4" s="3" t="s">
        <v>24</v>
      </c>
      <c r="E4" s="7" t="s">
        <v>44</v>
      </c>
      <c r="F4" s="7" t="s">
        <v>66</v>
      </c>
    </row>
    <row r="5" spans="2:6" ht="37.5" customHeight="1">
      <c r="B5" s="33" t="s">
        <v>106</v>
      </c>
      <c r="C5" s="34"/>
      <c r="D5" s="34"/>
      <c r="E5" s="34"/>
      <c r="F5" s="35"/>
    </row>
    <row r="6" spans="2:6" ht="43.5">
      <c r="B6" s="4">
        <v>1</v>
      </c>
      <c r="C6" s="5" t="s">
        <v>7</v>
      </c>
      <c r="D6" s="4">
        <f>8060+5400</f>
        <v>13460</v>
      </c>
      <c r="E6" s="8" t="s">
        <v>33</v>
      </c>
      <c r="F6" s="17" t="s">
        <v>52</v>
      </c>
    </row>
    <row r="7" spans="2:6" ht="43.5">
      <c r="B7" s="4">
        <v>2</v>
      </c>
      <c r="C7" s="5" t="s">
        <v>8</v>
      </c>
      <c r="D7" s="4">
        <v>4700</v>
      </c>
      <c r="E7" s="8" t="s">
        <v>34</v>
      </c>
      <c r="F7" s="17" t="s">
        <v>53</v>
      </c>
    </row>
    <row r="8" spans="2:6" ht="43.5">
      <c r="B8" s="4">
        <v>3</v>
      </c>
      <c r="C8" s="5" t="s">
        <v>4</v>
      </c>
      <c r="D8" s="4">
        <v>21765</v>
      </c>
      <c r="E8" s="8" t="s">
        <v>36</v>
      </c>
      <c r="F8" s="17" t="s">
        <v>58</v>
      </c>
    </row>
    <row r="9" spans="2:6" ht="43.5">
      <c r="B9" s="4">
        <v>4</v>
      </c>
      <c r="C9" s="5" t="s">
        <v>105</v>
      </c>
      <c r="D9" s="4">
        <v>19974</v>
      </c>
      <c r="E9" s="8" t="s">
        <v>38</v>
      </c>
      <c r="F9" s="17" t="s">
        <v>64</v>
      </c>
    </row>
    <row r="10" spans="2:6" ht="65.25">
      <c r="B10" s="4">
        <v>5</v>
      </c>
      <c r="C10" s="10" t="s">
        <v>102</v>
      </c>
      <c r="D10" s="11">
        <v>13000</v>
      </c>
      <c r="E10" s="22" t="s">
        <v>101</v>
      </c>
      <c r="F10" s="17" t="s">
        <v>104</v>
      </c>
    </row>
    <row r="11" spans="2:6" ht="43.5">
      <c r="B11" s="4">
        <v>6</v>
      </c>
      <c r="C11" s="5" t="s">
        <v>31</v>
      </c>
      <c r="D11" s="4">
        <v>5700</v>
      </c>
      <c r="E11" s="8" t="s">
        <v>67</v>
      </c>
      <c r="F11" s="17" t="s">
        <v>65</v>
      </c>
    </row>
    <row r="12" spans="2:6" ht="21.75">
      <c r="B12" s="29" t="s">
        <v>3</v>
      </c>
      <c r="C12" s="30"/>
      <c r="D12" s="3">
        <f>SUM(D6:D11)</f>
        <v>78599</v>
      </c>
      <c r="E12" s="8"/>
      <c r="F12" s="17"/>
    </row>
    <row r="13" spans="2:6" ht="38.25" customHeight="1">
      <c r="B13" s="36" t="s">
        <v>107</v>
      </c>
      <c r="C13" s="37"/>
      <c r="D13" s="37"/>
      <c r="E13" s="37"/>
      <c r="F13" s="38"/>
    </row>
    <row r="14" spans="2:6" ht="43.5">
      <c r="B14" s="4">
        <v>1</v>
      </c>
      <c r="C14" s="5" t="s">
        <v>15</v>
      </c>
      <c r="D14" s="4">
        <v>1500</v>
      </c>
      <c r="E14" s="8" t="s">
        <v>42</v>
      </c>
      <c r="F14" s="17" t="s">
        <v>54</v>
      </c>
    </row>
    <row r="15" spans="2:6" ht="43.5">
      <c r="B15" s="4">
        <v>2</v>
      </c>
      <c r="C15" s="25" t="s">
        <v>110</v>
      </c>
      <c r="D15" s="26">
        <v>3325</v>
      </c>
      <c r="E15" s="27" t="s">
        <v>42</v>
      </c>
      <c r="F15" s="28" t="s">
        <v>55</v>
      </c>
    </row>
    <row r="16" spans="2:6" ht="47.25" customHeight="1">
      <c r="B16" s="4">
        <v>3</v>
      </c>
      <c r="C16" s="25" t="s">
        <v>111</v>
      </c>
      <c r="D16" s="26">
        <v>3240</v>
      </c>
      <c r="E16" s="27" t="s">
        <v>45</v>
      </c>
      <c r="F16" s="28" t="s">
        <v>56</v>
      </c>
    </row>
    <row r="17" spans="2:6" ht="43.5">
      <c r="B17" s="4">
        <v>4</v>
      </c>
      <c r="C17" s="5" t="s">
        <v>2</v>
      </c>
      <c r="D17" s="4">
        <v>5475</v>
      </c>
      <c r="E17" s="8" t="s">
        <v>41</v>
      </c>
      <c r="F17" s="17" t="s">
        <v>57</v>
      </c>
    </row>
    <row r="18" spans="2:6" ht="43.5">
      <c r="B18" s="4">
        <v>5</v>
      </c>
      <c r="C18" s="5" t="s">
        <v>5</v>
      </c>
      <c r="D18" s="4">
        <v>4020</v>
      </c>
      <c r="E18" s="8" t="s">
        <v>39</v>
      </c>
      <c r="F18" s="17" t="s">
        <v>61</v>
      </c>
    </row>
    <row r="19" spans="2:6" ht="43.5">
      <c r="B19" s="4">
        <v>6</v>
      </c>
      <c r="C19" s="5" t="s">
        <v>25</v>
      </c>
      <c r="D19" s="4">
        <v>5650</v>
      </c>
      <c r="E19" s="8" t="s">
        <v>37</v>
      </c>
      <c r="F19" s="17" t="s">
        <v>63</v>
      </c>
    </row>
    <row r="20" spans="2:6" ht="43.5">
      <c r="B20" s="4">
        <v>7</v>
      </c>
      <c r="C20" s="5" t="s">
        <v>29</v>
      </c>
      <c r="D20" s="4">
        <v>1000</v>
      </c>
      <c r="E20" s="8" t="s">
        <v>46</v>
      </c>
      <c r="F20" s="19" t="s">
        <v>68</v>
      </c>
    </row>
    <row r="21" spans="2:6" ht="65.25">
      <c r="B21" s="4">
        <v>8</v>
      </c>
      <c r="C21" s="10" t="s">
        <v>26</v>
      </c>
      <c r="D21" s="11">
        <v>1500</v>
      </c>
      <c r="E21" s="8" t="s">
        <v>69</v>
      </c>
      <c r="F21" s="17" t="s">
        <v>77</v>
      </c>
    </row>
    <row r="22" spans="2:6" ht="75">
      <c r="B22" s="4">
        <v>9</v>
      </c>
      <c r="C22" s="10" t="s">
        <v>28</v>
      </c>
      <c r="D22" s="11">
        <v>1500</v>
      </c>
      <c r="E22" s="8" t="s">
        <v>70</v>
      </c>
      <c r="F22" s="17" t="s">
        <v>78</v>
      </c>
    </row>
    <row r="23" spans="2:6" ht="65.25">
      <c r="B23" s="4">
        <v>10</v>
      </c>
      <c r="C23" s="10" t="s">
        <v>27</v>
      </c>
      <c r="D23" s="11">
        <v>1560</v>
      </c>
      <c r="E23" s="8" t="s">
        <v>71</v>
      </c>
      <c r="F23" s="17" t="s">
        <v>79</v>
      </c>
    </row>
    <row r="24" spans="2:6" ht="43.5">
      <c r="B24" s="4">
        <v>11</v>
      </c>
      <c r="C24" s="5" t="s">
        <v>11</v>
      </c>
      <c r="D24" s="4">
        <v>780</v>
      </c>
      <c r="E24" s="8" t="s">
        <v>43</v>
      </c>
      <c r="F24" s="17" t="s">
        <v>62</v>
      </c>
    </row>
    <row r="25" spans="2:6" ht="21.75">
      <c r="B25" s="29" t="s">
        <v>3</v>
      </c>
      <c r="C25" s="30"/>
      <c r="D25" s="3">
        <f>SUM(D14:D24)</f>
        <v>29550</v>
      </c>
      <c r="E25" s="8"/>
      <c r="F25" s="17"/>
    </row>
    <row r="26" spans="2:6" ht="21">
      <c r="B26" s="36" t="s">
        <v>108</v>
      </c>
      <c r="C26" s="37"/>
      <c r="D26" s="37"/>
      <c r="E26" s="37"/>
      <c r="F26" s="38"/>
    </row>
    <row r="27" spans="2:6" ht="43.5">
      <c r="B27" s="4">
        <v>1</v>
      </c>
      <c r="C27" s="10" t="s">
        <v>10</v>
      </c>
      <c r="D27" s="11">
        <v>6300</v>
      </c>
      <c r="E27" s="12" t="s">
        <v>40</v>
      </c>
      <c r="F27" s="17" t="s">
        <v>59</v>
      </c>
    </row>
    <row r="28" spans="2:6" ht="43.5">
      <c r="B28" s="4">
        <v>2</v>
      </c>
      <c r="C28" s="10" t="s">
        <v>17</v>
      </c>
      <c r="D28" s="11">
        <v>4620</v>
      </c>
      <c r="E28" s="12" t="s">
        <v>35</v>
      </c>
      <c r="F28" s="17" t="s">
        <v>60</v>
      </c>
    </row>
    <row r="29" spans="2:6" ht="59.25" customHeight="1">
      <c r="B29" s="4">
        <v>3</v>
      </c>
      <c r="C29" s="10" t="s">
        <v>18</v>
      </c>
      <c r="D29" s="11">
        <v>480</v>
      </c>
      <c r="E29" s="8" t="s">
        <v>72</v>
      </c>
      <c r="F29" s="17" t="s">
        <v>80</v>
      </c>
    </row>
    <row r="30" spans="2:6" ht="65.25">
      <c r="B30" s="4">
        <v>4</v>
      </c>
      <c r="C30" s="10" t="s">
        <v>19</v>
      </c>
      <c r="D30" s="11">
        <v>180</v>
      </c>
      <c r="E30" s="8" t="s">
        <v>73</v>
      </c>
      <c r="F30" s="17" t="s">
        <v>81</v>
      </c>
    </row>
    <row r="31" spans="2:6" ht="65.25">
      <c r="B31" s="4">
        <v>5</v>
      </c>
      <c r="C31" s="10" t="s">
        <v>20</v>
      </c>
      <c r="D31" s="11">
        <v>1620</v>
      </c>
      <c r="E31" s="8" t="s">
        <v>74</v>
      </c>
      <c r="F31" s="17" t="s">
        <v>82</v>
      </c>
    </row>
    <row r="32" spans="2:6" ht="78" customHeight="1">
      <c r="B32" s="4">
        <v>6</v>
      </c>
      <c r="C32" s="10" t="s">
        <v>21</v>
      </c>
      <c r="D32" s="11">
        <v>2670</v>
      </c>
      <c r="E32" s="8" t="s">
        <v>75</v>
      </c>
      <c r="F32" s="17" t="s">
        <v>83</v>
      </c>
    </row>
    <row r="33" spans="2:6" ht="65.25">
      <c r="B33" s="4">
        <v>7</v>
      </c>
      <c r="C33" s="10" t="s">
        <v>22</v>
      </c>
      <c r="D33" s="11">
        <v>2160</v>
      </c>
      <c r="E33" s="8" t="s">
        <v>76</v>
      </c>
      <c r="F33" s="17" t="s">
        <v>84</v>
      </c>
    </row>
    <row r="34" spans="2:6" ht="81.75" customHeight="1">
      <c r="B34" s="4">
        <v>8</v>
      </c>
      <c r="C34" s="10" t="s">
        <v>85</v>
      </c>
      <c r="D34" s="11">
        <v>1440</v>
      </c>
      <c r="E34" s="8" t="s">
        <v>86</v>
      </c>
      <c r="F34" s="17" t="s">
        <v>87</v>
      </c>
    </row>
    <row r="35" spans="2:6" ht="65.25">
      <c r="B35" s="4">
        <v>9</v>
      </c>
      <c r="C35" s="21" t="s">
        <v>88</v>
      </c>
      <c r="D35" s="11">
        <v>4680</v>
      </c>
      <c r="E35" s="22" t="s">
        <v>89</v>
      </c>
      <c r="F35" s="17" t="s">
        <v>91</v>
      </c>
    </row>
    <row r="36" spans="2:6" ht="65.25">
      <c r="B36" s="4">
        <v>10</v>
      </c>
      <c r="C36" s="10" t="s">
        <v>20</v>
      </c>
      <c r="D36" s="11">
        <v>500</v>
      </c>
      <c r="E36" s="22" t="s">
        <v>90</v>
      </c>
      <c r="F36" s="17" t="s">
        <v>92</v>
      </c>
    </row>
    <row r="37" spans="2:6" ht="65.25">
      <c r="B37" s="4">
        <v>11</v>
      </c>
      <c r="C37" s="10" t="s">
        <v>93</v>
      </c>
      <c r="D37" s="11">
        <v>680</v>
      </c>
      <c r="E37" s="22" t="s">
        <v>94</v>
      </c>
      <c r="F37" s="17" t="s">
        <v>95</v>
      </c>
    </row>
    <row r="38" spans="2:6" ht="65.25">
      <c r="B38" s="4">
        <v>12</v>
      </c>
      <c r="C38" s="10" t="s">
        <v>96</v>
      </c>
      <c r="D38" s="11">
        <v>200</v>
      </c>
      <c r="E38" s="22" t="s">
        <v>97</v>
      </c>
      <c r="F38" s="17" t="s">
        <v>98</v>
      </c>
    </row>
    <row r="39" spans="2:6" ht="65.25">
      <c r="B39" s="4">
        <v>13</v>
      </c>
      <c r="C39" s="10" t="s">
        <v>99</v>
      </c>
      <c r="D39" s="11">
        <v>11010</v>
      </c>
      <c r="E39" s="22" t="s">
        <v>100</v>
      </c>
      <c r="F39" s="17" t="s">
        <v>103</v>
      </c>
    </row>
    <row r="40" spans="2:6" ht="26.25" customHeight="1">
      <c r="B40" s="29" t="s">
        <v>3</v>
      </c>
      <c r="C40" s="30"/>
      <c r="D40" s="3">
        <f>SUM(D27:D39)</f>
        <v>36540</v>
      </c>
      <c r="E40" s="8"/>
      <c r="F40" s="20"/>
    </row>
    <row r="41" spans="2:6" ht="28.5" customHeight="1">
      <c r="B41" s="39" t="s">
        <v>51</v>
      </c>
      <c r="C41" s="40"/>
      <c r="D41" s="24">
        <f>D40+D25+D12</f>
        <v>144689</v>
      </c>
      <c r="E41" s="23"/>
      <c r="F41" s="23"/>
    </row>
  </sheetData>
  <mergeCells count="8">
    <mergeCell ref="B2:F2"/>
    <mergeCell ref="B40:C40"/>
    <mergeCell ref="B5:F5"/>
    <mergeCell ref="B13:F13"/>
    <mergeCell ref="B41:C41"/>
    <mergeCell ref="B25:C25"/>
    <mergeCell ref="B12:C12"/>
    <mergeCell ref="B26:F26"/>
  </mergeCells>
  <hyperlinks>
    <hyperlink ref="F6" r:id="rId1"/>
    <hyperlink ref="F7" r:id="rId2"/>
    <hyperlink ref="F14" r:id="rId3"/>
    <hyperlink ref="F15" r:id="rId4"/>
    <hyperlink ref="F8" r:id="rId5"/>
    <hyperlink ref="F27" r:id="rId6"/>
    <hyperlink ref="F28" r:id="rId7"/>
    <hyperlink ref="F16" r:id="rId8"/>
    <hyperlink ref="F24" r:id="rId9"/>
    <hyperlink ref="F19" r:id="rId10"/>
    <hyperlink ref="F9" r:id="rId11"/>
    <hyperlink ref="F11" r:id="rId12"/>
    <hyperlink ref="F20" r:id="rId13"/>
    <hyperlink ref="F21" r:id="rId14"/>
    <hyperlink ref="F22" r:id="rId15"/>
    <hyperlink ref="F23" r:id="rId16"/>
    <hyperlink ref="F29" r:id="rId17"/>
    <hyperlink ref="F30" r:id="rId18"/>
    <hyperlink ref="F31" r:id="rId19"/>
    <hyperlink ref="F32" r:id="rId20"/>
    <hyperlink ref="F33" r:id="rId21"/>
    <hyperlink ref="F34" r:id="rId22"/>
    <hyperlink ref="F35" r:id="rId23"/>
    <hyperlink ref="F36" r:id="rId24"/>
    <hyperlink ref="F37" r:id="rId25"/>
    <hyperlink ref="F38" r:id="rId26"/>
    <hyperlink ref="F39" r:id="rId27"/>
    <hyperlink ref="F10" r:id="rId28"/>
  </hyperlinks>
  <pageMargins left="0.19685039370078741" right="0.15748031496062992" top="0.74803149606299213" bottom="0.74803149606299213" header="0.31496062992125984" footer="0.31496062992125984"/>
  <pageSetup paperSize="9" scale="90" orientation="portrait"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Orders issued</vt:lpstr>
      <vt:lpstr>Abstratct</vt:lpstr>
      <vt:lpstr>CMKKY &amp; PMKVY</vt:lpstr>
      <vt:lpstr>Abstratct!Print_Titles</vt:lpstr>
      <vt:lpstr>'CMKKY &amp; PMKVY'!Print_Titles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2018-04-09T08:23:24Z</dcterms:modified>
</cp:coreProperties>
</file>